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80" activeTab="0"/>
  </bookViews>
  <sheets>
    <sheet name="2020" sheetId="1" r:id="rId1"/>
    <sheet name="2015" sheetId="2" r:id="rId2"/>
    <sheet name="2014" sheetId="3" r:id="rId3"/>
  </sheets>
  <definedNames/>
  <calcPr fullCalcOnLoad="1"/>
</workbook>
</file>

<file path=xl/sharedStrings.xml><?xml version="1.0" encoding="utf-8"?>
<sst xmlns="http://schemas.openxmlformats.org/spreadsheetml/2006/main" count="112" uniqueCount="51">
  <si>
    <r>
      <t xml:space="preserve">Le prix de base seconde classe est calculé selon la formule : </t>
    </r>
    <r>
      <rPr>
        <b/>
        <sz val="11.5"/>
        <rFont val="Calibri"/>
        <family val="2"/>
      </rPr>
      <t>Prix = a + bd</t>
    </r>
    <r>
      <rPr>
        <sz val="11.5"/>
        <rFont val="Calibri"/>
        <family val="2"/>
      </rPr>
      <t xml:space="preserve">. </t>
    </r>
  </si>
  <si>
    <r>
      <t xml:space="preserve">a </t>
    </r>
    <r>
      <rPr>
        <sz val="11.5"/>
        <rFont val="Calibri"/>
        <family val="2"/>
      </rPr>
      <t xml:space="preserve">étant une constante, </t>
    </r>
    <r>
      <rPr>
        <b/>
        <sz val="11.5"/>
        <rFont val="Calibri"/>
        <family val="2"/>
      </rPr>
      <t xml:space="preserve">b </t>
    </r>
    <r>
      <rPr>
        <sz val="11.5"/>
        <rFont val="Calibri"/>
        <family val="2"/>
      </rPr>
      <t xml:space="preserve">le prix kilométrique et </t>
    </r>
    <r>
      <rPr>
        <b/>
        <sz val="11.5"/>
        <rFont val="Calibri"/>
        <family val="2"/>
      </rPr>
      <t xml:space="preserve">d </t>
    </r>
    <r>
      <rPr>
        <sz val="11.5"/>
        <rFont val="Calibri"/>
        <family val="2"/>
      </rPr>
      <t xml:space="preserve">la distance kilométrique. </t>
    </r>
  </si>
  <si>
    <t xml:space="preserve">Le montant obtenu est arrondi au décime d’euro supérieur. </t>
  </si>
  <si>
    <t xml:space="preserve">Prix kilométrique (b) </t>
  </si>
  <si>
    <t xml:space="preserve">Constante (a) </t>
  </si>
  <si>
    <t xml:space="preserve">de </t>
  </si>
  <si>
    <t xml:space="preserve">à </t>
  </si>
  <si>
    <r>
      <t>2</t>
    </r>
    <r>
      <rPr>
        <b/>
        <sz val="7"/>
        <color indexed="8"/>
        <rFont val="Cambria"/>
        <family val="1"/>
      </rPr>
      <t xml:space="preserve">ème </t>
    </r>
    <r>
      <rPr>
        <b/>
        <sz val="11"/>
        <color indexed="8"/>
        <rFont val="Cambria"/>
        <family val="1"/>
      </rPr>
      <t xml:space="preserve">classe </t>
    </r>
  </si>
  <si>
    <t xml:space="preserve">16 km </t>
  </si>
  <si>
    <t xml:space="preserve">32 km </t>
  </si>
  <si>
    <t xml:space="preserve">64 km </t>
  </si>
  <si>
    <t xml:space="preserve">109 km </t>
  </si>
  <si>
    <t xml:space="preserve">149 km </t>
  </si>
  <si>
    <t xml:space="preserve">199 km </t>
  </si>
  <si>
    <t xml:space="preserve">300 km </t>
  </si>
  <si>
    <t xml:space="preserve">499 km </t>
  </si>
  <si>
    <r>
      <t xml:space="preserve"> </t>
    </r>
    <r>
      <rPr>
        <b/>
        <sz val="11"/>
        <rFont val="Arial"/>
        <family val="2"/>
      </rPr>
      <t xml:space="preserve">PARAMETRES DU CALCUL DU PRIX DE BASE GENERAL SNCF 2ème CLASSE </t>
    </r>
  </si>
  <si>
    <r>
      <t xml:space="preserve"> </t>
    </r>
    <r>
      <rPr>
        <b/>
        <sz val="11"/>
        <color indexed="8"/>
        <rFont val="Cambria"/>
        <family val="1"/>
      </rPr>
      <t xml:space="preserve">Distance km (d) </t>
    </r>
  </si>
  <si>
    <t>Mode de calcul du prix de base SNCF au 02/01/2014:</t>
  </si>
  <si>
    <t>Distance</t>
  </si>
  <si>
    <t>Montant</t>
  </si>
  <si>
    <t>Remboursement</t>
  </si>
  <si>
    <t>Prix moyen</t>
  </si>
  <si>
    <t>au km</t>
  </si>
  <si>
    <t>Remplacer les km à titre d'exemple par les vrais</t>
  </si>
  <si>
    <t>799 km</t>
  </si>
  <si>
    <t>(Exemple)</t>
  </si>
  <si>
    <t>CALCUL REMBOURSEMENTS KILOMETRIQUES 2014</t>
  </si>
  <si>
    <t>CALCUL REMBOURSEMENTS KILOMETRIQUES 2015</t>
  </si>
  <si>
    <t>Mode de calcul du prix de base SNCF</t>
  </si>
  <si>
    <r>
      <t xml:space="preserve">Origine : </t>
    </r>
    <r>
      <rPr>
        <sz val="11"/>
        <color indexed="8"/>
        <rFont val="Calibri"/>
        <family val="2"/>
      </rPr>
      <t>Direction des Finances – Département de l’Animation du Réseau et du Contrôle Interne</t>
    </r>
  </si>
  <si>
    <t>Parking</t>
  </si>
  <si>
    <t>Total</t>
  </si>
  <si>
    <t>Nombre total de kilometres (d)</t>
  </si>
  <si>
    <t>Prix kilometrique (b)</t>
  </si>
  <si>
    <t>Constante (a)</t>
  </si>
  <si>
    <t>Distance (d) X prix kilometrique (b)</t>
  </si>
  <si>
    <t>km</t>
  </si>
  <si>
    <t>€</t>
  </si>
  <si>
    <t>Montant à rembourser au titre du kilometrage (m)</t>
  </si>
  <si>
    <t>Remboursement (m)</t>
  </si>
  <si>
    <t>Peage</t>
  </si>
  <si>
    <t>Le remboursement des frais de déplacement pris en charge pour les stages CSE/ C2SCT/CHSCT
 se fait sur la base du tarif SNCF 2eme classe.
Il suffit de calculer la distance totale parcourue pour venir au stage
 et en revenir puis de la renseigner dans la ligne adequat.</t>
  </si>
  <si>
    <t>Signatures</t>
  </si>
  <si>
    <t xml:space="preserve">Date : </t>
  </si>
  <si>
    <t xml:space="preserve">Demandeur : </t>
  </si>
  <si>
    <t xml:space="preserve">Trésorier : </t>
  </si>
  <si>
    <t xml:space="preserve">Remboursé le : </t>
  </si>
  <si>
    <t>Cheque</t>
  </si>
  <si>
    <t>Virement</t>
  </si>
  <si>
    <t>CALCUL REMBOURSEMENTS KILOMETRIQUES 2020
 Fiche de remboursement de frais
CSE/CSSCT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</si>
</sst>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m&quot;"/>
    <numFmt numFmtId="167" formatCode="_-* #,##0.0000\ [$€-40C]_-;\-* #,##0.0000\ [$€-40C]_-;_-* &quot;-&quot;????\ [$€-40C]_-;_-@_-"/>
  </numFmts>
  <fonts count="58">
    <font>
      <sz val="11"/>
      <color theme="1"/>
      <name val="Calibri"/>
      <family val="2"/>
    </font>
    <font>
      <sz val="11"/>
      <color indexed="8"/>
      <name val="Calibri"/>
      <family val="2"/>
    </font>
    <font>
      <sz val="11.5"/>
      <name val="Calibri"/>
      <family val="2"/>
    </font>
    <font>
      <b/>
      <sz val="11.5"/>
      <name val="Calibri"/>
      <family val="2"/>
    </font>
    <font>
      <b/>
      <sz val="11"/>
      <color indexed="8"/>
      <name val="Cambria"/>
      <family val="1"/>
    </font>
    <font>
      <b/>
      <sz val="7"/>
      <color indexed="8"/>
      <name val="Cambria"/>
      <family val="1"/>
    </font>
    <font>
      <b/>
      <sz val="11"/>
      <name val="Arial"/>
      <family val="2"/>
    </font>
    <font>
      <b/>
      <sz val="18"/>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sz val="11"/>
      <name val="Calibri"/>
      <family val="2"/>
    </font>
    <font>
      <sz val="10"/>
      <color indexed="8"/>
      <name val="Calibri"/>
      <family val="2"/>
    </font>
    <font>
      <sz val="11"/>
      <color indexed="8"/>
      <name val="Cambria"/>
      <family val="1"/>
    </font>
    <font>
      <sz val="14"/>
      <color indexed="8"/>
      <name val="Calibri"/>
      <family val="2"/>
    </font>
    <font>
      <b/>
      <sz val="11"/>
      <name val="Calibri"/>
      <family val="2"/>
    </font>
    <font>
      <b/>
      <sz val="14"/>
      <color indexed="8"/>
      <name val="Calibri"/>
      <family val="2"/>
    </font>
    <font>
      <b/>
      <sz val="12"/>
      <color indexed="8"/>
      <name val="Calibri"/>
      <family val="2"/>
    </font>
    <font>
      <sz val="16"/>
      <color indexed="8"/>
      <name val="Calibri"/>
      <family val="0"/>
    </font>
    <font>
      <vertAlign val="superscript"/>
      <sz val="16"/>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
      <sz val="10"/>
      <color theme="1"/>
      <name val="Calibri"/>
      <family val="2"/>
    </font>
    <font>
      <b/>
      <sz val="11"/>
      <color rgb="FF000000"/>
      <name val="Cambria"/>
      <family val="1"/>
    </font>
    <font>
      <sz val="11"/>
      <color rgb="FF000000"/>
      <name val="Cambria"/>
      <family val="1"/>
    </font>
    <font>
      <sz val="14"/>
      <color theme="1"/>
      <name val="Calibri"/>
      <family val="2"/>
    </font>
    <font>
      <b/>
      <sz val="14"/>
      <color theme="1"/>
      <name val="Calibri"/>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border>
    <border>
      <left style="medium"/>
      <right/>
      <top style="medium"/>
      <bottom style="mediu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6">
    <xf numFmtId="0" fontId="0" fillId="0" borderId="0" xfId="0" applyFont="1" applyAlignment="1">
      <alignment/>
    </xf>
    <xf numFmtId="0" fontId="0" fillId="0" borderId="0" xfId="0" applyAlignment="1">
      <alignment vertical="center"/>
    </xf>
    <xf numFmtId="0" fontId="51" fillId="0" borderId="0" xfId="0" applyFont="1" applyAlignment="1">
      <alignment horizontal="centerContinuous" vertical="center"/>
    </xf>
    <xf numFmtId="0" fontId="0" fillId="0" borderId="0" xfId="0" applyAlignment="1">
      <alignment horizontal="centerContinuous" vertical="center"/>
    </xf>
    <xf numFmtId="0" fontId="26" fillId="0" borderId="0" xfId="0" applyFont="1" applyAlignment="1">
      <alignment horizontal="centerContinuous" vertical="center"/>
    </xf>
    <xf numFmtId="0" fontId="7" fillId="0" borderId="10" xfId="0" applyNumberFormat="1" applyFont="1"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52" fillId="0" borderId="11" xfId="0" applyFont="1" applyBorder="1" applyAlignment="1">
      <alignment horizontal="centerContinuous" vertical="center"/>
    </xf>
    <xf numFmtId="0" fontId="8" fillId="0" borderId="13" xfId="0" applyNumberFormat="1" applyFont="1" applyBorder="1" applyAlignment="1">
      <alignment horizontal="centerContinuous" vertical="center"/>
    </xf>
    <xf numFmtId="0" fontId="0" fillId="0" borderId="0" xfId="0" applyAlignment="1">
      <alignment horizontal="centerContinuous"/>
    </xf>
    <xf numFmtId="0" fontId="8" fillId="0" borderId="11" xfId="0" applyNumberFormat="1" applyFont="1" applyBorder="1" applyAlignment="1">
      <alignment horizontal="centerContinuous" vertical="center"/>
    </xf>
    <xf numFmtId="0" fontId="53" fillId="0" borderId="13" xfId="0" applyFont="1" applyBorder="1" applyAlignment="1">
      <alignment horizontal="center" vertical="center" wrapText="1"/>
    </xf>
    <xf numFmtId="0" fontId="53" fillId="0" borderId="13" xfId="0" applyFont="1" applyBorder="1" applyAlignment="1">
      <alignment horizontal="center" vertical="center"/>
    </xf>
    <xf numFmtId="167" fontId="0" fillId="0" borderId="13" xfId="0" applyNumberFormat="1" applyBorder="1" applyAlignment="1">
      <alignment/>
    </xf>
    <xf numFmtId="0" fontId="0" fillId="0" borderId="10" xfId="0" applyBorder="1" applyAlignment="1">
      <alignment/>
    </xf>
    <xf numFmtId="167" fontId="54" fillId="0" borderId="11" xfId="46" applyNumberFormat="1" applyFont="1" applyBorder="1" applyAlignment="1">
      <alignment vertical="center"/>
    </xf>
    <xf numFmtId="0" fontId="0" fillId="0" borderId="12" xfId="0" applyBorder="1" applyAlignment="1">
      <alignment/>
    </xf>
    <xf numFmtId="166" fontId="53" fillId="0" borderId="10" xfId="0" applyNumberFormat="1" applyFont="1" applyBorder="1" applyAlignment="1">
      <alignment horizontal="right" vertical="center"/>
    </xf>
    <xf numFmtId="167" fontId="54" fillId="0" borderId="10" xfId="46" applyNumberFormat="1" applyFont="1" applyBorder="1" applyAlignment="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166" fontId="53" fillId="0" borderId="13" xfId="0" applyNumberFormat="1" applyFont="1" applyBorder="1" applyAlignment="1">
      <alignment horizontal="right" vertical="center" wrapText="1" indent="1"/>
    </xf>
    <xf numFmtId="166" fontId="53" fillId="0" borderId="13" xfId="0" applyNumberFormat="1" applyFont="1" applyBorder="1" applyAlignment="1">
      <alignment horizontal="right" vertical="center" indent="1"/>
    </xf>
    <xf numFmtId="0" fontId="53" fillId="33" borderId="13" xfId="0" applyFont="1" applyFill="1" applyBorder="1" applyAlignment="1">
      <alignment horizontal="center" vertical="center" wrapText="1"/>
    </xf>
    <xf numFmtId="166" fontId="54" fillId="33" borderId="13" xfId="0" applyNumberFormat="1" applyFont="1" applyFill="1" applyBorder="1" applyAlignment="1">
      <alignment horizontal="right" vertical="center" indent="1"/>
    </xf>
    <xf numFmtId="0" fontId="53"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5" fillId="33" borderId="13" xfId="0" applyFont="1" applyFill="1" applyBorder="1" applyAlignment="1">
      <alignment horizontal="left"/>
    </xf>
    <xf numFmtId="0" fontId="55" fillId="34" borderId="13" xfId="0" applyFont="1" applyFill="1" applyBorder="1" applyAlignment="1">
      <alignment horizontal="left"/>
    </xf>
    <xf numFmtId="0" fontId="55" fillId="0" borderId="0" xfId="0" applyFont="1" applyAlignment="1">
      <alignment/>
    </xf>
    <xf numFmtId="0" fontId="55" fillId="0" borderId="13" xfId="0" applyFont="1" applyBorder="1" applyAlignment="1">
      <alignment/>
    </xf>
    <xf numFmtId="0" fontId="55" fillId="0" borderId="10" xfId="0" applyFont="1" applyBorder="1" applyAlignment="1">
      <alignment/>
    </xf>
    <xf numFmtId="0" fontId="56" fillId="0" borderId="14" xfId="0" applyFont="1" applyFill="1" applyBorder="1" applyAlignment="1">
      <alignment vertical="top"/>
    </xf>
    <xf numFmtId="0" fontId="55" fillId="0" borderId="14" xfId="0" applyFont="1" applyBorder="1" applyAlignment="1">
      <alignment/>
    </xf>
    <xf numFmtId="0" fontId="56" fillId="0" borderId="15" xfId="0" applyFont="1" applyFill="1" applyBorder="1" applyAlignment="1">
      <alignment vertical="top"/>
    </xf>
    <xf numFmtId="0" fontId="55" fillId="33" borderId="16" xfId="0" applyFont="1" applyFill="1" applyBorder="1" applyAlignment="1">
      <alignment/>
    </xf>
    <xf numFmtId="0" fontId="56" fillId="0" borderId="17" xfId="0" applyFont="1" applyFill="1" applyBorder="1" applyAlignment="1">
      <alignment vertical="top"/>
    </xf>
    <xf numFmtId="0" fontId="56" fillId="0" borderId="13" xfId="0" applyFont="1" applyBorder="1" applyAlignment="1">
      <alignment horizontal="center"/>
    </xf>
    <xf numFmtId="0" fontId="56" fillId="33" borderId="14" xfId="0" applyFont="1" applyFill="1" applyBorder="1" applyAlignment="1">
      <alignment horizontal="center" vertical="top"/>
    </xf>
    <xf numFmtId="0" fontId="56" fillId="33" borderId="18" xfId="0" applyFont="1" applyFill="1" applyBorder="1" applyAlignment="1">
      <alignment horizontal="center" vertical="top"/>
    </xf>
    <xf numFmtId="0" fontId="56" fillId="33" borderId="19" xfId="0" applyFont="1" applyFill="1" applyBorder="1" applyAlignment="1">
      <alignment horizontal="center" vertical="top"/>
    </xf>
    <xf numFmtId="0" fontId="56" fillId="33" borderId="15" xfId="0" applyFont="1" applyFill="1" applyBorder="1" applyAlignment="1">
      <alignment horizontal="center" vertical="top"/>
    </xf>
    <xf numFmtId="0" fontId="56" fillId="33" borderId="0" xfId="0" applyFont="1" applyFill="1" applyBorder="1" applyAlignment="1">
      <alignment horizontal="center" vertical="top"/>
    </xf>
    <xf numFmtId="0" fontId="56" fillId="33" borderId="20" xfId="0" applyFont="1" applyFill="1" applyBorder="1" applyAlignment="1">
      <alignment horizontal="center" vertical="top"/>
    </xf>
    <xf numFmtId="0" fontId="56" fillId="33" borderId="17" xfId="0" applyFont="1" applyFill="1" applyBorder="1" applyAlignment="1">
      <alignment horizontal="center" vertical="top"/>
    </xf>
    <xf numFmtId="0" fontId="56" fillId="33" borderId="21" xfId="0" applyFont="1" applyFill="1" applyBorder="1" applyAlignment="1">
      <alignment horizontal="center" vertical="top"/>
    </xf>
    <xf numFmtId="0" fontId="56" fillId="33" borderId="22" xfId="0" applyFont="1" applyFill="1" applyBorder="1" applyAlignment="1">
      <alignment horizontal="center" vertical="top"/>
    </xf>
    <xf numFmtId="0" fontId="56" fillId="0" borderId="14" xfId="0" applyFont="1" applyBorder="1" applyAlignment="1">
      <alignment horizontal="center" vertical="top"/>
    </xf>
    <xf numFmtId="0" fontId="56" fillId="0" borderId="19" xfId="0" applyFont="1" applyBorder="1" applyAlignment="1">
      <alignment horizontal="center" vertical="top"/>
    </xf>
    <xf numFmtId="0" fontId="56" fillId="0" borderId="15" xfId="0" applyFont="1" applyBorder="1" applyAlignment="1">
      <alignment horizontal="center" vertical="top"/>
    </xf>
    <xf numFmtId="0" fontId="56" fillId="0" borderId="20" xfId="0" applyFont="1" applyBorder="1" applyAlignment="1">
      <alignment horizontal="center" vertical="top"/>
    </xf>
    <xf numFmtId="0" fontId="56" fillId="0" borderId="17" xfId="0" applyFont="1" applyBorder="1" applyAlignment="1">
      <alignment horizontal="center" vertical="top"/>
    </xf>
    <xf numFmtId="0" fontId="56" fillId="0" borderId="22" xfId="0" applyFont="1" applyBorder="1" applyAlignment="1">
      <alignment horizontal="center" vertical="top"/>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30"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0" fillId="0" borderId="13" xfId="0" applyBorder="1" applyAlignment="1">
      <alignment horizontal="center"/>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57" fillId="13" borderId="0" xfId="0" applyFont="1" applyFill="1" applyAlignment="1">
      <alignment horizontal="center" vertical="center" wrapText="1"/>
    </xf>
    <xf numFmtId="0" fontId="57" fillId="13" borderId="0" xfId="0" applyFont="1" applyFill="1" applyAlignment="1">
      <alignment horizontal="center" vertical="center"/>
    </xf>
    <xf numFmtId="0" fontId="55" fillId="0" borderId="13" xfId="0" applyFont="1" applyBorder="1" applyAlignment="1">
      <alignment/>
    </xf>
    <xf numFmtId="0" fontId="55" fillId="33" borderId="13" xfId="0" applyFont="1" applyFill="1" applyBorder="1" applyAlignment="1">
      <alignment horizontal="left"/>
    </xf>
    <xf numFmtId="0" fontId="55" fillId="0" borderId="10" xfId="0" applyFont="1" applyBorder="1" applyAlignment="1">
      <alignment horizontal="left"/>
    </xf>
    <xf numFmtId="0" fontId="55" fillId="0" borderId="11" xfId="0" applyFont="1" applyBorder="1" applyAlignment="1">
      <alignment horizontal="left"/>
    </xf>
    <xf numFmtId="0" fontId="55" fillId="0" borderId="12" xfId="0" applyFont="1" applyBorder="1" applyAlignment="1">
      <alignment horizontal="left"/>
    </xf>
    <xf numFmtId="0" fontId="55" fillId="33" borderId="10" xfId="0" applyFont="1" applyFill="1" applyBorder="1" applyAlignment="1">
      <alignment horizontal="left"/>
    </xf>
    <xf numFmtId="0" fontId="55" fillId="33" borderId="12" xfId="0" applyFont="1" applyFill="1" applyBorder="1" applyAlignment="1">
      <alignment horizontal="left"/>
    </xf>
    <xf numFmtId="0" fontId="55" fillId="34" borderId="13" xfId="0" applyFont="1" applyFill="1" applyBorder="1" applyAlignment="1">
      <alignment horizontal="left"/>
    </xf>
    <xf numFmtId="0" fontId="55" fillId="0" borderId="10" xfId="0" applyFont="1" applyBorder="1" applyAlignment="1">
      <alignment/>
    </xf>
    <xf numFmtId="0" fontId="55" fillId="0" borderId="11" xfId="0" applyFont="1" applyBorder="1" applyAlignment="1">
      <alignment/>
    </xf>
    <xf numFmtId="0" fontId="55" fillId="0" borderId="12" xfId="0" applyFont="1" applyBorder="1" applyAlignment="1">
      <alignment/>
    </xf>
    <xf numFmtId="0" fontId="55" fillId="34" borderId="10" xfId="0" applyFont="1" applyFill="1" applyBorder="1" applyAlignment="1">
      <alignment horizontal="left"/>
    </xf>
    <xf numFmtId="0" fontId="55" fillId="34" borderId="12" xfId="0" applyFont="1" applyFill="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95250</xdr:rowOff>
    </xdr:from>
    <xdr:to>
      <xdr:col>10</xdr:col>
      <xdr:colOff>0</xdr:colOff>
      <xdr:row>6</xdr:row>
      <xdr:rowOff>0</xdr:rowOff>
    </xdr:to>
    <xdr:sp>
      <xdr:nvSpPr>
        <xdr:cNvPr id="1" name="ZoneTexte 1"/>
        <xdr:cNvSpPr txBox="1">
          <a:spLocks noChangeArrowheads="1"/>
        </xdr:cNvSpPr>
      </xdr:nvSpPr>
      <xdr:spPr>
        <a:xfrm>
          <a:off x="28575" y="1390650"/>
          <a:ext cx="7334250" cy="8572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Le remboursement des frais de déplacement pris en charge se fait sur justificatifs de billets SNCF (2</a:t>
          </a:r>
          <a:r>
            <a:rPr lang="en-US" cap="none" sz="1600" b="0" i="0" u="none" baseline="30000">
              <a:solidFill>
                <a:srgbClr val="000000"/>
              </a:solidFill>
              <a:latin typeface="Calibri"/>
              <a:ea typeface="Calibri"/>
              <a:cs typeface="Calibri"/>
            </a:rPr>
            <a:t>ème</a:t>
          </a:r>
          <a:r>
            <a:rPr lang="en-US" cap="none" sz="1600" b="0" i="0" u="none" baseline="0">
              <a:solidFill>
                <a:srgbClr val="000000"/>
              </a:solidFill>
              <a:latin typeface="Calibri"/>
              <a:ea typeface="Calibri"/>
              <a:cs typeface="Calibri"/>
            </a:rPr>
            <a:t> classe) ou sur le tarif ci-dessous en cas de choix personnel d’un autre moyen de locomotion.</a:t>
          </a:r>
        </a:p>
      </xdr:txBody>
    </xdr:sp>
    <xdr:clientData/>
  </xdr:twoCellAnchor>
  <xdr:twoCellAnchor>
    <xdr:from>
      <xdr:col>0</xdr:col>
      <xdr:colOff>0</xdr:colOff>
      <xdr:row>34</xdr:row>
      <xdr:rowOff>85725</xdr:rowOff>
    </xdr:from>
    <xdr:to>
      <xdr:col>10</xdr:col>
      <xdr:colOff>0</xdr:colOff>
      <xdr:row>37</xdr:row>
      <xdr:rowOff>161925</xdr:rowOff>
    </xdr:to>
    <xdr:sp>
      <xdr:nvSpPr>
        <xdr:cNvPr id="2" name="ZoneTexte 3"/>
        <xdr:cNvSpPr txBox="1">
          <a:spLocks noChangeArrowheads="1"/>
        </xdr:cNvSpPr>
      </xdr:nvSpPr>
      <xdr:spPr>
        <a:xfrm>
          <a:off x="0" y="9467850"/>
          <a:ext cx="73628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Joindre les justificatifs ainsi qu'une</a:t>
          </a:r>
          <a:r>
            <a:rPr lang="en-US" cap="none" sz="1600" b="0" i="0" u="none" baseline="0">
              <a:solidFill>
                <a:srgbClr val="000000"/>
              </a:solidFill>
              <a:latin typeface="Calibri"/>
              <a:ea typeface="Calibri"/>
              <a:cs typeface="Calibri"/>
            </a:rPr>
            <a:t> enveloppe avec votre adresse
 pour vous faire suivre le remboursement.</a:t>
          </a:r>
          <a:r>
            <a:rPr lang="en-US" cap="none" sz="16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1</xdr:col>
      <xdr:colOff>657225</xdr:colOff>
      <xdr:row>0</xdr:row>
      <xdr:rowOff>1200150</xdr:rowOff>
    </xdr:to>
    <xdr:pic>
      <xdr:nvPicPr>
        <xdr:cNvPr id="3" name="Image 4" descr="D:\Users\7904158B\Documents\Dropbox\Formation syndicale UD CGT 86\Formation partage\logoudcgt86.jpg"/>
        <xdr:cNvPicPr preferRelativeResize="1">
          <a:picLocks noChangeAspect="1"/>
        </xdr:cNvPicPr>
      </xdr:nvPicPr>
      <xdr:blipFill>
        <a:blip r:embed="rId1"/>
        <a:stretch>
          <a:fillRect/>
        </a:stretch>
      </xdr:blipFill>
      <xdr:spPr>
        <a:xfrm>
          <a:off x="0" y="0"/>
          <a:ext cx="1504950" cy="1200150"/>
        </a:xfrm>
        <a:prstGeom prst="rect">
          <a:avLst/>
        </a:prstGeom>
        <a:noFill/>
        <a:ln w="9525" cmpd="sng">
          <a:noFill/>
        </a:ln>
      </xdr:spPr>
    </xdr:pic>
    <xdr:clientData/>
  </xdr:twoCellAnchor>
  <xdr:twoCellAnchor editAs="oneCell">
    <xdr:from>
      <xdr:col>0</xdr:col>
      <xdr:colOff>0</xdr:colOff>
      <xdr:row>43</xdr:row>
      <xdr:rowOff>19050</xdr:rowOff>
    </xdr:from>
    <xdr:to>
      <xdr:col>9</xdr:col>
      <xdr:colOff>1514475</xdr:colOff>
      <xdr:row>46</xdr:row>
      <xdr:rowOff>133350</xdr:rowOff>
    </xdr:to>
    <xdr:pic>
      <xdr:nvPicPr>
        <xdr:cNvPr id="4" name="Image 5"/>
        <xdr:cNvPicPr preferRelativeResize="1">
          <a:picLocks noChangeAspect="1"/>
        </xdr:cNvPicPr>
      </xdr:nvPicPr>
      <xdr:blipFill>
        <a:blip r:embed="rId2"/>
        <a:srcRect l="11753" t="78608" r="12176"/>
        <a:stretch>
          <a:fillRect/>
        </a:stretch>
      </xdr:blipFill>
      <xdr:spPr>
        <a:xfrm>
          <a:off x="0" y="11334750"/>
          <a:ext cx="73533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95250</xdr:rowOff>
    </xdr:from>
    <xdr:to>
      <xdr:col>10</xdr:col>
      <xdr:colOff>742950</xdr:colOff>
      <xdr:row>11</xdr:row>
      <xdr:rowOff>57150</xdr:rowOff>
    </xdr:to>
    <xdr:sp>
      <xdr:nvSpPr>
        <xdr:cNvPr id="1" name="ZoneTexte 1"/>
        <xdr:cNvSpPr txBox="1">
          <a:spLocks noChangeArrowheads="1"/>
        </xdr:cNvSpPr>
      </xdr:nvSpPr>
      <xdr:spPr>
        <a:xfrm>
          <a:off x="85725" y="676275"/>
          <a:ext cx="7505700" cy="1866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Le remboursement des frais de déplacement pris en charge par le National se fait sur justificatifs de billets SNCF (2</a:t>
          </a:r>
          <a:r>
            <a:rPr lang="en-US" cap="none" sz="1600" b="0" i="0" u="none" baseline="30000">
              <a:solidFill>
                <a:srgbClr val="000000"/>
              </a:solidFill>
              <a:latin typeface="Calibri"/>
              <a:ea typeface="Calibri"/>
              <a:cs typeface="Calibri"/>
            </a:rPr>
            <a:t>ème</a:t>
          </a:r>
          <a:r>
            <a:rPr lang="en-US" cap="none" sz="1600" b="0" i="0" u="none" baseline="0">
              <a:solidFill>
                <a:srgbClr val="000000"/>
              </a:solidFill>
              <a:latin typeface="Calibri"/>
              <a:ea typeface="Calibri"/>
              <a:cs typeface="Calibri"/>
            </a:rPr>
            <a:t> classe) ou sur le tarif ci-dessous en cas de choix personnel d’un autre moyen de locomotion.
</a:t>
          </a:r>
          <a:r>
            <a:rPr lang="en-US" cap="none" sz="1600" b="0" i="0" u="none" baseline="0">
              <a:solidFill>
                <a:srgbClr val="000000"/>
              </a:solidFill>
              <a:latin typeface="Calibri"/>
              <a:ea typeface="Calibri"/>
              <a:cs typeface="Calibri"/>
            </a:rPr>
            <a:t> Si impossiblité d'utiliser</a:t>
          </a:r>
          <a:r>
            <a:rPr lang="en-US" cap="none" sz="1600" b="0" i="0" u="none" baseline="0">
              <a:solidFill>
                <a:srgbClr val="000000"/>
              </a:solidFill>
              <a:latin typeface="Calibri"/>
              <a:ea typeface="Calibri"/>
              <a:cs typeface="Calibri"/>
            </a:rPr>
            <a:t> les transports en commun, c'est le prix kilométrique associatif qui sert de référence (0,308 € du km pour une voiture en 2015) 
</a:t>
          </a:r>
          <a:r>
            <a:rPr lang="en-US" cap="none" sz="1600" b="0" i="0" u="none" baseline="0">
              <a:solidFill>
                <a:srgbClr val="000000"/>
              </a:solidFill>
              <a:latin typeface="Calibri"/>
              <a:ea typeface="Calibri"/>
              <a:cs typeface="Calibri"/>
            </a:rPr>
            <a:t>Nota : Utiliser sa voiture pour convenance personnelle et reverser 50 % en don est possible (prix de revient moyen du km sensiblement égal au tarif sncf) </a:t>
          </a:r>
          <a:r>
            <a:rPr lang="en-US" cap="none" sz="1600" b="0" i="0" u="none" baseline="0">
              <a:solidFill>
                <a:srgbClr val="000000"/>
              </a:solidFill>
              <a:latin typeface="Calibri"/>
              <a:ea typeface="Calibri"/>
              <a:cs typeface="Calibri"/>
            </a:rPr>
            <a:t>
</a:t>
          </a:r>
        </a:p>
      </xdr:txBody>
    </xdr:sp>
    <xdr:clientData/>
  </xdr:twoCellAnchor>
  <xdr:twoCellAnchor editAs="oneCell">
    <xdr:from>
      <xdr:col>0</xdr:col>
      <xdr:colOff>123825</xdr:colOff>
      <xdr:row>0</xdr:row>
      <xdr:rowOff>57150</xdr:rowOff>
    </xdr:from>
    <xdr:to>
      <xdr:col>1</xdr:col>
      <xdr:colOff>542925</xdr:colOff>
      <xdr:row>0</xdr:row>
      <xdr:rowOff>552450</xdr:rowOff>
    </xdr:to>
    <xdr:pic>
      <xdr:nvPicPr>
        <xdr:cNvPr id="2" name="Image 1" descr="Logocbnoir&amp;blanc.jpg"/>
        <xdr:cNvPicPr preferRelativeResize="1">
          <a:picLocks noChangeAspect="1"/>
        </xdr:cNvPicPr>
      </xdr:nvPicPr>
      <xdr:blipFill>
        <a:blip r:embed="rId1"/>
        <a:stretch>
          <a:fillRect/>
        </a:stretch>
      </xdr:blipFill>
      <xdr:spPr>
        <a:xfrm>
          <a:off x="123825" y="57150"/>
          <a:ext cx="1266825" cy="495300"/>
        </a:xfrm>
        <a:prstGeom prst="rect">
          <a:avLst/>
        </a:prstGeom>
        <a:noFill/>
        <a:ln w="9525" cmpd="sng">
          <a:noFill/>
        </a:ln>
      </xdr:spPr>
    </xdr:pic>
    <xdr:clientData/>
  </xdr:twoCellAnchor>
  <xdr:twoCellAnchor>
    <xdr:from>
      <xdr:col>0</xdr:col>
      <xdr:colOff>85725</xdr:colOff>
      <xdr:row>33</xdr:row>
      <xdr:rowOff>0</xdr:rowOff>
    </xdr:from>
    <xdr:to>
      <xdr:col>10</xdr:col>
      <xdr:colOff>742950</xdr:colOff>
      <xdr:row>41</xdr:row>
      <xdr:rowOff>114300</xdr:rowOff>
    </xdr:to>
    <xdr:sp>
      <xdr:nvSpPr>
        <xdr:cNvPr id="3" name="ZoneTexte 3"/>
        <xdr:cNvSpPr txBox="1">
          <a:spLocks noChangeArrowheads="1"/>
        </xdr:cNvSpPr>
      </xdr:nvSpPr>
      <xdr:spPr>
        <a:xfrm>
          <a:off x="85725" y="7324725"/>
          <a:ext cx="7505700"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Il est également possible d'abandonner</a:t>
          </a:r>
          <a:r>
            <a:rPr lang="en-US" cap="none" sz="1600" b="0" i="0" u="none" baseline="0">
              <a:solidFill>
                <a:srgbClr val="000000"/>
              </a:solidFill>
              <a:latin typeface="Calibri"/>
              <a:ea typeface="Calibri"/>
              <a:cs typeface="Calibri"/>
            </a:rPr>
            <a:t> la valeur de ses déplacements en tant que don à l'association (0,308 € du km pour une voiture en 2015)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Pour que ce principe soit valable, il faut établir une feuille (de</a:t>
          </a:r>
          <a:r>
            <a:rPr lang="en-US" cap="none" sz="1600" b="0" i="0" u="none" baseline="0">
              <a:solidFill>
                <a:srgbClr val="000000"/>
              </a:solidFill>
              <a:latin typeface="Calibri"/>
              <a:ea typeface="Calibri"/>
              <a:cs typeface="Calibri"/>
            </a:rPr>
            <a:t> préférence annuelle) 
de ses déplacements au nom de l'association (actions) validée par le bureau pour que cette valorisation apparaissent dans les comptes. 
</a:t>
          </a:r>
          <a:r>
            <a:rPr lang="en-US" cap="none" sz="1600" b="0" i="0" u="none" baseline="0">
              <a:solidFill>
                <a:srgbClr val="000000"/>
              </a:solidFill>
              <a:latin typeface="Calibri"/>
              <a:ea typeface="Calibri"/>
              <a:cs typeface="Calibri"/>
            </a:rPr>
            <a:t>Enfin, il faut utiliser le cerfa N</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11580*03 comme justicatif auprès des impôts</a:t>
          </a:r>
          <a:r>
            <a:rPr lang="en-US" cap="none" sz="16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95250</xdr:rowOff>
    </xdr:from>
    <xdr:to>
      <xdr:col>10</xdr:col>
      <xdr:colOff>742950</xdr:colOff>
      <xdr:row>11</xdr:row>
      <xdr:rowOff>57150</xdr:rowOff>
    </xdr:to>
    <xdr:sp>
      <xdr:nvSpPr>
        <xdr:cNvPr id="1" name="ZoneTexte 1"/>
        <xdr:cNvSpPr txBox="1">
          <a:spLocks noChangeArrowheads="1"/>
        </xdr:cNvSpPr>
      </xdr:nvSpPr>
      <xdr:spPr>
        <a:xfrm>
          <a:off x="85725" y="676275"/>
          <a:ext cx="7505700" cy="1866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Le remboursement des frais de déplacement pris en charge par le National se fait sur justificatifs de billets SNCF (2</a:t>
          </a:r>
          <a:r>
            <a:rPr lang="en-US" cap="none" sz="1600" b="0" i="0" u="none" baseline="30000">
              <a:solidFill>
                <a:srgbClr val="000000"/>
              </a:solidFill>
              <a:latin typeface="Calibri"/>
              <a:ea typeface="Calibri"/>
              <a:cs typeface="Calibri"/>
            </a:rPr>
            <a:t>ème</a:t>
          </a:r>
          <a:r>
            <a:rPr lang="en-US" cap="none" sz="1600" b="0" i="0" u="none" baseline="0">
              <a:solidFill>
                <a:srgbClr val="000000"/>
              </a:solidFill>
              <a:latin typeface="Calibri"/>
              <a:ea typeface="Calibri"/>
              <a:cs typeface="Calibri"/>
            </a:rPr>
            <a:t> classe) ou sur le tarif ci-dessous en cas de choix personnel d’un autre moyen de locomotion.
</a:t>
          </a:r>
          <a:r>
            <a:rPr lang="en-US" cap="none" sz="1600" b="0" i="0" u="none" baseline="0">
              <a:solidFill>
                <a:srgbClr val="000000"/>
              </a:solidFill>
              <a:latin typeface="Calibri"/>
              <a:ea typeface="Calibri"/>
              <a:cs typeface="Calibri"/>
            </a:rPr>
            <a:t> Si impossiblité d'utiliser</a:t>
          </a:r>
          <a:r>
            <a:rPr lang="en-US" cap="none" sz="1600" b="0" i="0" u="none" baseline="0">
              <a:solidFill>
                <a:srgbClr val="000000"/>
              </a:solidFill>
              <a:latin typeface="Calibri"/>
              <a:ea typeface="Calibri"/>
              <a:cs typeface="Calibri"/>
            </a:rPr>
            <a:t> les transports en commun, c'est le prix kilométrique associatif qui sert de référence (0,306 € du km pour une voiture en 2014) 
</a:t>
          </a:r>
          <a:r>
            <a:rPr lang="en-US" cap="none" sz="1600" b="0" i="0" u="none" baseline="0">
              <a:solidFill>
                <a:srgbClr val="000000"/>
              </a:solidFill>
              <a:latin typeface="Calibri"/>
              <a:ea typeface="Calibri"/>
              <a:cs typeface="Calibri"/>
            </a:rPr>
            <a:t>Nota : Utiliser sa voiture pour convenance personnelle et reverser 50 % en don est possible (prix de revient moyen du km sensiblement égal au tarif sncf) </a:t>
          </a:r>
          <a:r>
            <a:rPr lang="en-US" cap="none" sz="1600" b="0" i="0" u="none" baseline="0">
              <a:solidFill>
                <a:srgbClr val="000000"/>
              </a:solidFill>
              <a:latin typeface="Calibri"/>
              <a:ea typeface="Calibri"/>
              <a:cs typeface="Calibri"/>
            </a:rPr>
            <a:t>
</a:t>
          </a:r>
        </a:p>
      </xdr:txBody>
    </xdr:sp>
    <xdr:clientData/>
  </xdr:twoCellAnchor>
  <xdr:twoCellAnchor editAs="oneCell">
    <xdr:from>
      <xdr:col>0</xdr:col>
      <xdr:colOff>123825</xdr:colOff>
      <xdr:row>0</xdr:row>
      <xdr:rowOff>57150</xdr:rowOff>
    </xdr:from>
    <xdr:to>
      <xdr:col>1</xdr:col>
      <xdr:colOff>542925</xdr:colOff>
      <xdr:row>0</xdr:row>
      <xdr:rowOff>552450</xdr:rowOff>
    </xdr:to>
    <xdr:pic>
      <xdr:nvPicPr>
        <xdr:cNvPr id="2" name="Image 1" descr="Logocbnoir&amp;blanc.jpg"/>
        <xdr:cNvPicPr preferRelativeResize="1">
          <a:picLocks noChangeAspect="1"/>
        </xdr:cNvPicPr>
      </xdr:nvPicPr>
      <xdr:blipFill>
        <a:blip r:embed="rId1"/>
        <a:stretch>
          <a:fillRect/>
        </a:stretch>
      </xdr:blipFill>
      <xdr:spPr>
        <a:xfrm>
          <a:off x="123825" y="57150"/>
          <a:ext cx="1266825" cy="495300"/>
        </a:xfrm>
        <a:prstGeom prst="rect">
          <a:avLst/>
        </a:prstGeom>
        <a:noFill/>
        <a:ln w="9525" cmpd="sng">
          <a:noFill/>
        </a:ln>
      </xdr:spPr>
    </xdr:pic>
    <xdr:clientData/>
  </xdr:twoCellAnchor>
  <xdr:twoCellAnchor>
    <xdr:from>
      <xdr:col>0</xdr:col>
      <xdr:colOff>85725</xdr:colOff>
      <xdr:row>33</xdr:row>
      <xdr:rowOff>0</xdr:rowOff>
    </xdr:from>
    <xdr:to>
      <xdr:col>10</xdr:col>
      <xdr:colOff>742950</xdr:colOff>
      <xdr:row>41</xdr:row>
      <xdr:rowOff>114300</xdr:rowOff>
    </xdr:to>
    <xdr:sp>
      <xdr:nvSpPr>
        <xdr:cNvPr id="3" name="ZoneTexte 4"/>
        <xdr:cNvSpPr txBox="1">
          <a:spLocks noChangeArrowheads="1"/>
        </xdr:cNvSpPr>
      </xdr:nvSpPr>
      <xdr:spPr>
        <a:xfrm>
          <a:off x="85725" y="7324725"/>
          <a:ext cx="7505700"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Il est également possible d'abandonner</a:t>
          </a:r>
          <a:r>
            <a:rPr lang="en-US" cap="none" sz="1600" b="0" i="0" u="none" baseline="0">
              <a:solidFill>
                <a:srgbClr val="000000"/>
              </a:solidFill>
              <a:latin typeface="Calibri"/>
              <a:ea typeface="Calibri"/>
              <a:cs typeface="Calibri"/>
            </a:rPr>
            <a:t> la valeur de ses déplacements en tant que don à l'association (0,306 € du km pour une voiture en 2014)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Pour que ce principe soit valable, il faut établir une feuille (de</a:t>
          </a:r>
          <a:r>
            <a:rPr lang="en-US" cap="none" sz="1600" b="0" i="0" u="none" baseline="0">
              <a:solidFill>
                <a:srgbClr val="000000"/>
              </a:solidFill>
              <a:latin typeface="Calibri"/>
              <a:ea typeface="Calibri"/>
              <a:cs typeface="Calibri"/>
            </a:rPr>
            <a:t> préférence annuelle) 
de ses déplacements au nom de l'association (actions) validée par le bureau pour que cette valorisation apparaissent dans les comptes. 
</a:t>
          </a:r>
          <a:r>
            <a:rPr lang="en-US" cap="none" sz="1600" b="0" i="0" u="none" baseline="0">
              <a:solidFill>
                <a:srgbClr val="000000"/>
              </a:solidFill>
              <a:latin typeface="Calibri"/>
              <a:ea typeface="Calibri"/>
              <a:cs typeface="Calibri"/>
            </a:rPr>
            <a:t>Enfin, il faut utiliser le cerfa N</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11580*03 comme justicatif auprès des impôts</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7">
      <selection activeCell="L39" sqref="L39"/>
    </sheetView>
  </sheetViews>
  <sheetFormatPr defaultColWidth="11.421875" defaultRowHeight="15"/>
  <cols>
    <col min="1" max="2" width="12.7109375" style="0" customWidth="1"/>
    <col min="3" max="3" width="4.8515625" style="0" customWidth="1"/>
    <col min="4" max="4" width="12.7109375" style="0" customWidth="1"/>
    <col min="5" max="5" width="8.7109375" style="0" customWidth="1"/>
    <col min="6" max="6" width="5.7109375" style="0" customWidth="1"/>
    <col min="7" max="7" width="12.7109375" style="0" customWidth="1"/>
    <col min="8" max="8" width="5.7109375" style="0" customWidth="1"/>
    <col min="9" max="9" width="11.7109375" style="0" bestFit="1" customWidth="1"/>
    <col min="10" max="10" width="22.8515625" style="0" customWidth="1"/>
  </cols>
  <sheetData>
    <row r="1" spans="1:10" ht="102" customHeight="1">
      <c r="A1" s="54"/>
      <c r="B1" s="55"/>
      <c r="C1" s="59" t="s">
        <v>50</v>
      </c>
      <c r="D1" s="59"/>
      <c r="E1" s="59"/>
      <c r="F1" s="59"/>
      <c r="G1" s="59"/>
      <c r="H1" s="59"/>
      <c r="I1" s="59"/>
      <c r="J1" s="60"/>
    </row>
    <row r="7" spans="1:10" ht="14.25">
      <c r="A7" s="4" t="s">
        <v>16</v>
      </c>
      <c r="B7" s="10"/>
      <c r="C7" s="10"/>
      <c r="D7" s="10"/>
      <c r="E7" s="10"/>
      <c r="F7" s="10"/>
      <c r="G7" s="10"/>
      <c r="H7" s="10"/>
      <c r="I7" s="10"/>
      <c r="J7" s="10"/>
    </row>
    <row r="8" spans="1:10" ht="81" customHeight="1">
      <c r="A8" s="61" t="s">
        <v>42</v>
      </c>
      <c r="B8" s="62"/>
      <c r="C8" s="62"/>
      <c r="D8" s="62"/>
      <c r="E8" s="62"/>
      <c r="F8" s="62"/>
      <c r="G8" s="62"/>
      <c r="H8" s="62"/>
      <c r="I8" s="62"/>
      <c r="J8" s="62"/>
    </row>
    <row r="9" spans="1:10" ht="15">
      <c r="A9" s="20" t="s">
        <v>0</v>
      </c>
      <c r="B9" s="10"/>
      <c r="C9" s="10"/>
      <c r="D9" s="10"/>
      <c r="E9" s="10"/>
      <c r="F9" s="10"/>
      <c r="G9" s="10"/>
      <c r="H9" s="10"/>
      <c r="I9" s="10"/>
      <c r="J9" s="10"/>
    </row>
    <row r="10" spans="1:10" ht="15">
      <c r="A10" s="21" t="s">
        <v>1</v>
      </c>
      <c r="B10" s="10"/>
      <c r="C10" s="10"/>
      <c r="D10" s="10"/>
      <c r="E10" s="10"/>
      <c r="F10" s="10"/>
      <c r="G10" s="10"/>
      <c r="H10" s="10"/>
      <c r="I10" s="10"/>
      <c r="J10" s="10"/>
    </row>
    <row r="11" spans="1:10" ht="15">
      <c r="A11" s="20" t="s">
        <v>2</v>
      </c>
      <c r="B11" s="10"/>
      <c r="C11" s="10"/>
      <c r="D11" s="10"/>
      <c r="E11" s="10"/>
      <c r="F11" s="10"/>
      <c r="G11" s="10"/>
      <c r="H11" s="10"/>
      <c r="I11" s="10"/>
      <c r="J11" s="10"/>
    </row>
    <row r="12" spans="1:10" ht="14.25">
      <c r="A12" s="10" t="s">
        <v>29</v>
      </c>
      <c r="B12" s="10"/>
      <c r="C12" s="10"/>
      <c r="D12" s="10"/>
      <c r="E12" s="10"/>
      <c r="F12" s="10"/>
      <c r="G12" s="10"/>
      <c r="H12" s="10"/>
      <c r="I12" s="10"/>
      <c r="J12" s="10"/>
    </row>
    <row r="13" spans="1:10" ht="19.5" customHeight="1">
      <c r="A13" s="56" t="s">
        <v>17</v>
      </c>
      <c r="B13" s="56"/>
      <c r="C13" s="57" t="s">
        <v>3</v>
      </c>
      <c r="D13" s="57"/>
      <c r="E13" s="57"/>
      <c r="F13" s="57" t="s">
        <v>4</v>
      </c>
      <c r="G13" s="57"/>
      <c r="H13" s="57"/>
      <c r="I13" s="24" t="s">
        <v>19</v>
      </c>
      <c r="J13" s="27" t="s">
        <v>20</v>
      </c>
    </row>
    <row r="14" spans="1:10" ht="19.5" customHeight="1">
      <c r="A14" s="27" t="s">
        <v>5</v>
      </c>
      <c r="B14" s="13" t="s">
        <v>6</v>
      </c>
      <c r="C14" s="57" t="s">
        <v>7</v>
      </c>
      <c r="D14" s="57"/>
      <c r="E14" s="58"/>
      <c r="F14" s="57" t="s">
        <v>7</v>
      </c>
      <c r="G14" s="57"/>
      <c r="H14" s="58"/>
      <c r="I14" s="24" t="s">
        <v>26</v>
      </c>
      <c r="J14" s="27" t="s">
        <v>40</v>
      </c>
    </row>
    <row r="15" spans="1:10" ht="19.5" customHeight="1">
      <c r="A15" s="22">
        <v>1</v>
      </c>
      <c r="B15" s="23" t="s">
        <v>8</v>
      </c>
      <c r="C15" s="15"/>
      <c r="D15" s="16">
        <v>0.1944</v>
      </c>
      <c r="E15" s="17"/>
      <c r="F15" s="19"/>
      <c r="G15" s="16">
        <v>0.7781</v>
      </c>
      <c r="H15" s="17"/>
      <c r="I15" s="25">
        <v>20</v>
      </c>
      <c r="J15" s="14">
        <f aca="true" t="shared" si="0" ref="J15:J24">G15+(D15*I15)</f>
        <v>4.6661</v>
      </c>
    </row>
    <row r="16" spans="1:10" ht="19.5" customHeight="1">
      <c r="A16" s="22">
        <v>17</v>
      </c>
      <c r="B16" s="23" t="s">
        <v>9</v>
      </c>
      <c r="C16" s="18"/>
      <c r="D16" s="16">
        <v>0.2165</v>
      </c>
      <c r="E16" s="17"/>
      <c r="F16" s="19"/>
      <c r="G16" s="16">
        <v>0.2503</v>
      </c>
      <c r="H16" s="17"/>
      <c r="I16" s="25">
        <v>60</v>
      </c>
      <c r="J16" s="14">
        <f t="shared" si="0"/>
        <v>13.2403</v>
      </c>
    </row>
    <row r="17" spans="1:10" ht="19.5" customHeight="1">
      <c r="A17" s="22">
        <v>33</v>
      </c>
      <c r="B17" s="23" t="s">
        <v>10</v>
      </c>
      <c r="C17" s="18"/>
      <c r="D17" s="16">
        <v>0.1597</v>
      </c>
      <c r="E17" s="17"/>
      <c r="F17" s="19"/>
      <c r="G17" s="16">
        <v>2.0706</v>
      </c>
      <c r="H17" s="17"/>
      <c r="I17" s="25">
        <v>80</v>
      </c>
      <c r="J17" s="14">
        <f t="shared" si="0"/>
        <v>14.8466</v>
      </c>
    </row>
    <row r="18" spans="1:10" ht="19.5" customHeight="1">
      <c r="A18" s="22">
        <v>65</v>
      </c>
      <c r="B18" s="23" t="s">
        <v>11</v>
      </c>
      <c r="C18" s="18"/>
      <c r="D18" s="16">
        <v>0.1489</v>
      </c>
      <c r="E18" s="17"/>
      <c r="F18" s="19"/>
      <c r="G18" s="16">
        <v>2.8891</v>
      </c>
      <c r="H18" s="17"/>
      <c r="I18" s="25">
        <v>100</v>
      </c>
      <c r="J18" s="14">
        <f t="shared" si="0"/>
        <v>17.7791</v>
      </c>
    </row>
    <row r="19" spans="1:10" ht="19.5" customHeight="1">
      <c r="A19" s="22">
        <v>110</v>
      </c>
      <c r="B19" s="23" t="s">
        <v>12</v>
      </c>
      <c r="C19" s="18"/>
      <c r="D19" s="16">
        <v>0.1425</v>
      </c>
      <c r="E19" s="17"/>
      <c r="F19" s="19"/>
      <c r="G19" s="16">
        <v>4.0864</v>
      </c>
      <c r="H19" s="17"/>
      <c r="I19" s="25">
        <v>130</v>
      </c>
      <c r="J19" s="14">
        <f t="shared" si="0"/>
        <v>22.6114</v>
      </c>
    </row>
    <row r="20" spans="1:10" ht="19.5" customHeight="1">
      <c r="A20" s="22">
        <v>150</v>
      </c>
      <c r="B20" s="23" t="s">
        <v>13</v>
      </c>
      <c r="C20" s="18"/>
      <c r="D20" s="16">
        <v>0.1193</v>
      </c>
      <c r="E20" s="17"/>
      <c r="F20" s="19"/>
      <c r="G20" s="16">
        <v>8.0871</v>
      </c>
      <c r="H20" s="17"/>
      <c r="I20" s="25">
        <v>180</v>
      </c>
      <c r="J20" s="14">
        <f t="shared" si="0"/>
        <v>29.5611</v>
      </c>
    </row>
    <row r="21" spans="1:10" ht="19.5" customHeight="1">
      <c r="A21" s="22">
        <v>200</v>
      </c>
      <c r="B21" s="23" t="s">
        <v>14</v>
      </c>
      <c r="C21" s="18"/>
      <c r="D21" s="16">
        <v>0.1209</v>
      </c>
      <c r="E21" s="17"/>
      <c r="F21" s="19"/>
      <c r="G21" s="16">
        <v>7.7577</v>
      </c>
      <c r="H21" s="17"/>
      <c r="I21" s="25">
        <v>250</v>
      </c>
      <c r="J21" s="14">
        <f t="shared" si="0"/>
        <v>37.982699999999994</v>
      </c>
    </row>
    <row r="22" spans="1:10" ht="19.5" customHeight="1">
      <c r="A22" s="22">
        <v>301</v>
      </c>
      <c r="B22" s="23" t="s">
        <v>15</v>
      </c>
      <c r="C22" s="18"/>
      <c r="D22" s="16">
        <v>0.103</v>
      </c>
      <c r="E22" s="17"/>
      <c r="F22" s="19"/>
      <c r="G22" s="16">
        <v>13.6514</v>
      </c>
      <c r="H22" s="17"/>
      <c r="I22" s="25">
        <v>400</v>
      </c>
      <c r="J22" s="14">
        <f t="shared" si="0"/>
        <v>54.8514</v>
      </c>
    </row>
    <row r="23" spans="1:10" ht="19.5" customHeight="1">
      <c r="A23" s="22">
        <v>500</v>
      </c>
      <c r="B23" s="23" t="s">
        <v>25</v>
      </c>
      <c r="C23" s="18"/>
      <c r="D23" s="16">
        <v>0.0921</v>
      </c>
      <c r="E23" s="17"/>
      <c r="F23" s="19"/>
      <c r="G23" s="16">
        <v>18.4449</v>
      </c>
      <c r="H23" s="17"/>
      <c r="I23" s="25">
        <v>600</v>
      </c>
      <c r="J23" s="14">
        <f t="shared" si="0"/>
        <v>73.7049</v>
      </c>
    </row>
    <row r="24" spans="1:10" ht="19.5" customHeight="1">
      <c r="A24" s="22">
        <v>800</v>
      </c>
      <c r="B24" s="23">
        <v>9999</v>
      </c>
      <c r="C24" s="18"/>
      <c r="D24" s="16">
        <v>0.0755</v>
      </c>
      <c r="E24" s="17"/>
      <c r="F24" s="19"/>
      <c r="G24" s="16">
        <v>32.2041</v>
      </c>
      <c r="H24" s="17"/>
      <c r="I24" s="25">
        <v>1000</v>
      </c>
      <c r="J24" s="14">
        <f t="shared" si="0"/>
        <v>107.7041</v>
      </c>
    </row>
    <row r="25" ht="14.25">
      <c r="A25" s="1"/>
    </row>
    <row r="27" spans="1:8" ht="18">
      <c r="A27" s="63" t="s">
        <v>33</v>
      </c>
      <c r="B27" s="63"/>
      <c r="C27" s="63"/>
      <c r="D27" s="63"/>
      <c r="E27" s="63"/>
      <c r="F27" s="70">
        <v>0</v>
      </c>
      <c r="G27" s="70"/>
      <c r="H27" s="29" t="s">
        <v>37</v>
      </c>
    </row>
    <row r="28" spans="1:8" ht="18">
      <c r="A28" s="71" t="s">
        <v>34</v>
      </c>
      <c r="B28" s="72"/>
      <c r="C28" s="72"/>
      <c r="D28" s="72"/>
      <c r="E28" s="73"/>
      <c r="F28" s="74">
        <v>0</v>
      </c>
      <c r="G28" s="75"/>
      <c r="H28" s="29" t="s">
        <v>38</v>
      </c>
    </row>
    <row r="29" spans="1:8" ht="18">
      <c r="A29" s="71" t="s">
        <v>36</v>
      </c>
      <c r="B29" s="72"/>
      <c r="C29" s="72"/>
      <c r="D29" s="72"/>
      <c r="E29" s="73"/>
      <c r="F29" s="74">
        <f>F27*F28</f>
        <v>0</v>
      </c>
      <c r="G29" s="75"/>
      <c r="H29" s="29" t="s">
        <v>38</v>
      </c>
    </row>
    <row r="30" spans="1:8" ht="18">
      <c r="A30" s="63" t="s">
        <v>35</v>
      </c>
      <c r="B30" s="63"/>
      <c r="C30" s="63"/>
      <c r="D30" s="63"/>
      <c r="E30" s="63"/>
      <c r="F30" s="70">
        <v>0</v>
      </c>
      <c r="G30" s="70"/>
      <c r="H30" s="29" t="s">
        <v>38</v>
      </c>
    </row>
    <row r="31" spans="1:8" ht="18">
      <c r="A31" s="63" t="s">
        <v>39</v>
      </c>
      <c r="B31" s="63"/>
      <c r="C31" s="63"/>
      <c r="D31" s="63"/>
      <c r="E31" s="63"/>
      <c r="F31" s="64">
        <f>SUM(F29:G30)</f>
        <v>0</v>
      </c>
      <c r="G31" s="64"/>
      <c r="H31" s="28" t="s">
        <v>38</v>
      </c>
    </row>
    <row r="32" spans="1:8" ht="18">
      <c r="A32" s="65" t="s">
        <v>41</v>
      </c>
      <c r="B32" s="66"/>
      <c r="C32" s="66"/>
      <c r="D32" s="66"/>
      <c r="E32" s="67"/>
      <c r="F32" s="68">
        <v>0</v>
      </c>
      <c r="G32" s="69"/>
      <c r="H32" s="28" t="s">
        <v>38</v>
      </c>
    </row>
    <row r="33" spans="1:8" ht="18">
      <c r="A33" s="63" t="s">
        <v>31</v>
      </c>
      <c r="B33" s="63"/>
      <c r="C33" s="63"/>
      <c r="D33" s="63"/>
      <c r="E33" s="63"/>
      <c r="F33" s="64">
        <v>0</v>
      </c>
      <c r="G33" s="64"/>
      <c r="H33" s="28" t="s">
        <v>38</v>
      </c>
    </row>
    <row r="34" spans="1:8" ht="18">
      <c r="A34" s="63" t="s">
        <v>32</v>
      </c>
      <c r="B34" s="63"/>
      <c r="C34" s="63"/>
      <c r="D34" s="63"/>
      <c r="E34" s="63"/>
      <c r="F34" s="64">
        <f>SUM(F31:G33)</f>
        <v>0</v>
      </c>
      <c r="G34" s="64"/>
      <c r="H34" s="28" t="s">
        <v>38</v>
      </c>
    </row>
    <row r="39" spans="1:8" ht="18">
      <c r="A39" s="30"/>
      <c r="B39" s="30"/>
      <c r="C39" s="30"/>
      <c r="D39" s="38" t="s">
        <v>43</v>
      </c>
      <c r="E39" s="38"/>
      <c r="F39" s="38"/>
      <c r="G39" s="38"/>
      <c r="H39" s="38"/>
    </row>
    <row r="40" spans="1:8" ht="18">
      <c r="A40" s="31" t="s">
        <v>44</v>
      </c>
      <c r="B40" s="32"/>
      <c r="C40" s="33"/>
      <c r="D40" s="39" t="s">
        <v>45</v>
      </c>
      <c r="E40" s="40"/>
      <c r="F40" s="41"/>
      <c r="G40" s="48" t="s">
        <v>46</v>
      </c>
      <c r="H40" s="49"/>
    </row>
    <row r="41" spans="1:8" ht="18.75" thickBot="1">
      <c r="A41" s="31" t="s">
        <v>47</v>
      </c>
      <c r="B41" s="34"/>
      <c r="C41" s="35"/>
      <c r="D41" s="42"/>
      <c r="E41" s="43"/>
      <c r="F41" s="44"/>
      <c r="G41" s="50"/>
      <c r="H41" s="51"/>
    </row>
    <row r="42" spans="1:8" ht="18.75" thickBot="1">
      <c r="A42" s="32" t="s">
        <v>48</v>
      </c>
      <c r="B42" s="36"/>
      <c r="C42" s="35"/>
      <c r="D42" s="42"/>
      <c r="E42" s="43"/>
      <c r="F42" s="44"/>
      <c r="G42" s="50"/>
      <c r="H42" s="51"/>
    </row>
    <row r="43" spans="1:8" ht="18.75" thickBot="1">
      <c r="A43" s="32" t="s">
        <v>49</v>
      </c>
      <c r="B43" s="36"/>
      <c r="C43" s="37"/>
      <c r="D43" s="45"/>
      <c r="E43" s="46"/>
      <c r="F43" s="47"/>
      <c r="G43" s="52"/>
      <c r="H43" s="53"/>
    </row>
  </sheetData>
  <sheetProtection/>
  <mergeCells count="27">
    <mergeCell ref="A30:E30"/>
    <mergeCell ref="F27:G27"/>
    <mergeCell ref="F30:G30"/>
    <mergeCell ref="A28:E28"/>
    <mergeCell ref="A29:E29"/>
    <mergeCell ref="F29:G29"/>
    <mergeCell ref="F28:G28"/>
    <mergeCell ref="A8:J8"/>
    <mergeCell ref="A31:E31"/>
    <mergeCell ref="A33:E33"/>
    <mergeCell ref="F31:G31"/>
    <mergeCell ref="F33:G33"/>
    <mergeCell ref="A34:E34"/>
    <mergeCell ref="F34:G34"/>
    <mergeCell ref="A32:E32"/>
    <mergeCell ref="F32:G32"/>
    <mergeCell ref="A27:E27"/>
    <mergeCell ref="D39:H39"/>
    <mergeCell ref="D40:F43"/>
    <mergeCell ref="G40:H43"/>
    <mergeCell ref="A1:B1"/>
    <mergeCell ref="A13:B13"/>
    <mergeCell ref="C13:E13"/>
    <mergeCell ref="F13:H13"/>
    <mergeCell ref="C14:E14"/>
    <mergeCell ref="F14:H14"/>
    <mergeCell ref="C1:J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11.421875" defaultRowHeight="15"/>
  <cols>
    <col min="1" max="2" width="12.7109375" style="0" customWidth="1"/>
    <col min="3" max="3" width="4.8515625" style="0" customWidth="1"/>
    <col min="4" max="4" width="12.7109375" style="0" customWidth="1"/>
    <col min="5" max="5" width="6.00390625" style="0" customWidth="1"/>
    <col min="6" max="6" width="5.7109375" style="0" customWidth="1"/>
    <col min="7" max="7" width="12.7109375" style="0" customWidth="1"/>
    <col min="8" max="8" width="5.7109375" style="0" customWidth="1"/>
    <col min="9" max="9" width="11.7109375" style="0" bestFit="1" customWidth="1"/>
    <col min="10" max="10" width="17.8515625" style="0" bestFit="1" customWidth="1"/>
    <col min="11" max="11" width="12.57421875" style="0" bestFit="1" customWidth="1"/>
  </cols>
  <sheetData>
    <row r="1" spans="1:11" ht="45.75" customHeight="1">
      <c r="A1" s="5"/>
      <c r="B1" s="8"/>
      <c r="C1" s="9" t="s">
        <v>28</v>
      </c>
      <c r="D1" s="11"/>
      <c r="E1" s="6"/>
      <c r="F1" s="6"/>
      <c r="G1" s="6"/>
      <c r="H1" s="6"/>
      <c r="I1" s="6"/>
      <c r="J1" s="6"/>
      <c r="K1" s="7"/>
    </row>
    <row r="13" spans="1:11" ht="14.25">
      <c r="A13" s="4" t="s">
        <v>16</v>
      </c>
      <c r="B13" s="10"/>
      <c r="C13" s="10"/>
      <c r="D13" s="10"/>
      <c r="E13" s="10"/>
      <c r="F13" s="10"/>
      <c r="G13" s="10"/>
      <c r="H13" s="10"/>
      <c r="I13" s="10"/>
      <c r="J13" s="10"/>
      <c r="K13" s="10"/>
    </row>
    <row r="14" spans="1:11" ht="15">
      <c r="A14" s="2" t="s">
        <v>30</v>
      </c>
      <c r="B14" s="3"/>
      <c r="C14" s="3"/>
      <c r="D14" s="3"/>
      <c r="E14" s="3"/>
      <c r="F14" s="3"/>
      <c r="G14" s="3"/>
      <c r="H14" s="3"/>
      <c r="I14" s="3"/>
      <c r="J14" s="3"/>
      <c r="K14" s="3"/>
    </row>
    <row r="15" spans="1:11" ht="15">
      <c r="A15" s="20" t="s">
        <v>0</v>
      </c>
      <c r="B15" s="10"/>
      <c r="C15" s="10"/>
      <c r="D15" s="10"/>
      <c r="E15" s="10"/>
      <c r="F15" s="10"/>
      <c r="G15" s="10"/>
      <c r="H15" s="10"/>
      <c r="I15" s="10"/>
      <c r="J15" s="10"/>
      <c r="K15" s="10"/>
    </row>
    <row r="16" spans="1:11" ht="15">
      <c r="A16" s="21" t="s">
        <v>1</v>
      </c>
      <c r="B16" s="10"/>
      <c r="C16" s="10"/>
      <c r="D16" s="10"/>
      <c r="E16" s="10"/>
      <c r="F16" s="10"/>
      <c r="G16" s="10"/>
      <c r="H16" s="10"/>
      <c r="I16" s="10"/>
      <c r="J16" s="10"/>
      <c r="K16" s="10"/>
    </row>
    <row r="17" spans="1:11" ht="15">
      <c r="A17" s="20" t="s">
        <v>2</v>
      </c>
      <c r="B17" s="10"/>
      <c r="C17" s="10"/>
      <c r="D17" s="10"/>
      <c r="E17" s="10"/>
      <c r="F17" s="10"/>
      <c r="G17" s="10"/>
      <c r="H17" s="10"/>
      <c r="I17" s="10"/>
      <c r="J17" s="10"/>
      <c r="K17" s="10"/>
    </row>
    <row r="18" spans="1:11" ht="14.25">
      <c r="A18" s="10" t="s">
        <v>29</v>
      </c>
      <c r="B18" s="10"/>
      <c r="C18" s="10"/>
      <c r="D18" s="10"/>
      <c r="E18" s="10"/>
      <c r="F18" s="10"/>
      <c r="G18" s="10"/>
      <c r="H18" s="10"/>
      <c r="I18" s="10"/>
      <c r="J18" s="10"/>
      <c r="K18" s="10"/>
    </row>
    <row r="19" spans="1:11" ht="19.5" customHeight="1">
      <c r="A19" s="56" t="s">
        <v>17</v>
      </c>
      <c r="B19" s="56"/>
      <c r="C19" s="57" t="s">
        <v>3</v>
      </c>
      <c r="D19" s="57"/>
      <c r="E19" s="57"/>
      <c r="F19" s="57" t="s">
        <v>4</v>
      </c>
      <c r="G19" s="57"/>
      <c r="H19" s="57"/>
      <c r="I19" s="24" t="s">
        <v>19</v>
      </c>
      <c r="J19" s="26" t="s">
        <v>20</v>
      </c>
      <c r="K19" s="26" t="s">
        <v>22</v>
      </c>
    </row>
    <row r="20" spans="1:11" ht="19.5" customHeight="1">
      <c r="A20" s="26" t="s">
        <v>5</v>
      </c>
      <c r="B20" s="13" t="s">
        <v>6</v>
      </c>
      <c r="C20" s="57" t="s">
        <v>7</v>
      </c>
      <c r="D20" s="57"/>
      <c r="E20" s="58"/>
      <c r="F20" s="57" t="s">
        <v>7</v>
      </c>
      <c r="G20" s="57"/>
      <c r="H20" s="58"/>
      <c r="I20" s="24" t="s">
        <v>26</v>
      </c>
      <c r="J20" s="26" t="s">
        <v>21</v>
      </c>
      <c r="K20" s="26" t="s">
        <v>23</v>
      </c>
    </row>
    <row r="21" spans="1:11" ht="19.5" customHeight="1">
      <c r="A21" s="22">
        <v>1</v>
      </c>
      <c r="B21" s="23" t="s">
        <v>8</v>
      </c>
      <c r="C21" s="15"/>
      <c r="D21" s="16">
        <v>0.1944</v>
      </c>
      <c r="E21" s="17"/>
      <c r="F21" s="19"/>
      <c r="G21" s="16">
        <v>0.7781</v>
      </c>
      <c r="H21" s="17"/>
      <c r="I21" s="25">
        <v>20</v>
      </c>
      <c r="J21" s="14">
        <f aca="true" t="shared" si="0" ref="J21:J30">G21+(D21*I21)</f>
        <v>4.6661</v>
      </c>
      <c r="K21" s="14">
        <f>J21/I21</f>
        <v>0.233305</v>
      </c>
    </row>
    <row r="22" spans="1:11" ht="19.5" customHeight="1">
      <c r="A22" s="22">
        <v>17</v>
      </c>
      <c r="B22" s="23" t="s">
        <v>9</v>
      </c>
      <c r="C22" s="18"/>
      <c r="D22" s="16">
        <v>0.2165</v>
      </c>
      <c r="E22" s="17"/>
      <c r="F22" s="19"/>
      <c r="G22" s="16">
        <v>0.2503</v>
      </c>
      <c r="H22" s="17"/>
      <c r="I22" s="25">
        <v>60</v>
      </c>
      <c r="J22" s="14">
        <f t="shared" si="0"/>
        <v>13.2403</v>
      </c>
      <c r="K22" s="14">
        <f aca="true" t="shared" si="1" ref="K22:K30">J22/I22</f>
        <v>0.22067166666666665</v>
      </c>
    </row>
    <row r="23" spans="1:11" ht="19.5" customHeight="1">
      <c r="A23" s="22">
        <v>33</v>
      </c>
      <c r="B23" s="23" t="s">
        <v>10</v>
      </c>
      <c r="C23" s="18"/>
      <c r="D23" s="16">
        <v>0.1597</v>
      </c>
      <c r="E23" s="17"/>
      <c r="F23" s="19"/>
      <c r="G23" s="16">
        <v>2.0706</v>
      </c>
      <c r="H23" s="17"/>
      <c r="I23" s="25">
        <v>80</v>
      </c>
      <c r="J23" s="14">
        <f t="shared" si="0"/>
        <v>14.8466</v>
      </c>
      <c r="K23" s="14">
        <f t="shared" si="1"/>
        <v>0.1855825</v>
      </c>
    </row>
    <row r="24" spans="1:11" ht="19.5" customHeight="1">
      <c r="A24" s="22">
        <v>65</v>
      </c>
      <c r="B24" s="23" t="s">
        <v>11</v>
      </c>
      <c r="C24" s="18"/>
      <c r="D24" s="16">
        <v>0.1489</v>
      </c>
      <c r="E24" s="17"/>
      <c r="F24" s="19"/>
      <c r="G24" s="16">
        <v>2.8891</v>
      </c>
      <c r="H24" s="17"/>
      <c r="I24" s="25">
        <v>100</v>
      </c>
      <c r="J24" s="14">
        <f t="shared" si="0"/>
        <v>17.7791</v>
      </c>
      <c r="K24" s="14">
        <f t="shared" si="1"/>
        <v>0.177791</v>
      </c>
    </row>
    <row r="25" spans="1:11" ht="19.5" customHeight="1">
      <c r="A25" s="22">
        <v>110</v>
      </c>
      <c r="B25" s="23" t="s">
        <v>12</v>
      </c>
      <c r="C25" s="18"/>
      <c r="D25" s="16">
        <v>0.1425</v>
      </c>
      <c r="E25" s="17"/>
      <c r="F25" s="19"/>
      <c r="G25" s="16">
        <v>4.0864</v>
      </c>
      <c r="H25" s="17"/>
      <c r="I25" s="25">
        <v>130</v>
      </c>
      <c r="J25" s="14">
        <f t="shared" si="0"/>
        <v>22.6114</v>
      </c>
      <c r="K25" s="14">
        <f t="shared" si="1"/>
        <v>0.17393384615384616</v>
      </c>
    </row>
    <row r="26" spans="1:11" ht="19.5" customHeight="1">
      <c r="A26" s="22">
        <v>150</v>
      </c>
      <c r="B26" s="23" t="s">
        <v>13</v>
      </c>
      <c r="C26" s="18"/>
      <c r="D26" s="16">
        <v>0.1193</v>
      </c>
      <c r="E26" s="17"/>
      <c r="F26" s="19"/>
      <c r="G26" s="16">
        <v>8.0871</v>
      </c>
      <c r="H26" s="17"/>
      <c r="I26" s="25">
        <v>180</v>
      </c>
      <c r="J26" s="14">
        <f t="shared" si="0"/>
        <v>29.5611</v>
      </c>
      <c r="K26" s="14">
        <f t="shared" si="1"/>
        <v>0.16422833333333334</v>
      </c>
    </row>
    <row r="27" spans="1:11" ht="19.5" customHeight="1">
      <c r="A27" s="22">
        <v>200</v>
      </c>
      <c r="B27" s="23" t="s">
        <v>14</v>
      </c>
      <c r="C27" s="18"/>
      <c r="D27" s="16">
        <v>0.1209</v>
      </c>
      <c r="E27" s="17"/>
      <c r="F27" s="19"/>
      <c r="G27" s="16">
        <v>7.7577</v>
      </c>
      <c r="H27" s="17"/>
      <c r="I27" s="25">
        <v>250</v>
      </c>
      <c r="J27" s="14">
        <f t="shared" si="0"/>
        <v>37.982699999999994</v>
      </c>
      <c r="K27" s="14">
        <f t="shared" si="1"/>
        <v>0.15193079999999998</v>
      </c>
    </row>
    <row r="28" spans="1:11" ht="19.5" customHeight="1">
      <c r="A28" s="22">
        <v>301</v>
      </c>
      <c r="B28" s="23" t="s">
        <v>15</v>
      </c>
      <c r="C28" s="18"/>
      <c r="D28" s="16">
        <v>0.103</v>
      </c>
      <c r="E28" s="17"/>
      <c r="F28" s="19"/>
      <c r="G28" s="16">
        <v>13.6514</v>
      </c>
      <c r="H28" s="17"/>
      <c r="I28" s="25">
        <v>400</v>
      </c>
      <c r="J28" s="14">
        <f t="shared" si="0"/>
        <v>54.8514</v>
      </c>
      <c r="K28" s="14">
        <f t="shared" si="1"/>
        <v>0.1371285</v>
      </c>
    </row>
    <row r="29" spans="1:11" ht="19.5" customHeight="1">
      <c r="A29" s="22">
        <v>500</v>
      </c>
      <c r="B29" s="23" t="s">
        <v>25</v>
      </c>
      <c r="C29" s="18"/>
      <c r="D29" s="16">
        <v>0.0921</v>
      </c>
      <c r="E29" s="17"/>
      <c r="F29" s="19"/>
      <c r="G29" s="16">
        <v>18.4449</v>
      </c>
      <c r="H29" s="17"/>
      <c r="I29" s="25">
        <v>600</v>
      </c>
      <c r="J29" s="14">
        <f t="shared" si="0"/>
        <v>73.7049</v>
      </c>
      <c r="K29" s="14">
        <f t="shared" si="1"/>
        <v>0.12284149999999999</v>
      </c>
    </row>
    <row r="30" spans="1:11" ht="19.5" customHeight="1">
      <c r="A30" s="22">
        <v>800</v>
      </c>
      <c r="B30" s="23">
        <v>9999</v>
      </c>
      <c r="C30" s="18"/>
      <c r="D30" s="16">
        <v>0.0755</v>
      </c>
      <c r="E30" s="17"/>
      <c r="F30" s="19"/>
      <c r="G30" s="16">
        <v>32.2041</v>
      </c>
      <c r="H30" s="17"/>
      <c r="I30" s="25">
        <v>1000</v>
      </c>
      <c r="J30" s="14">
        <f t="shared" si="0"/>
        <v>107.7041</v>
      </c>
      <c r="K30" s="14">
        <f t="shared" si="1"/>
        <v>0.1077041</v>
      </c>
    </row>
    <row r="31" ht="14.25">
      <c r="A31" s="1"/>
    </row>
    <row r="32" spans="2:3" ht="14.25">
      <c r="B32" s="24" t="s">
        <v>19</v>
      </c>
      <c r="C32" t="s">
        <v>24</v>
      </c>
    </row>
  </sheetData>
  <sheetProtection/>
  <mergeCells count="5">
    <mergeCell ref="A19:B19"/>
    <mergeCell ref="C19:E19"/>
    <mergeCell ref="F19:H19"/>
    <mergeCell ref="C20:E20"/>
    <mergeCell ref="F20:H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11.421875" defaultRowHeight="15"/>
  <cols>
    <col min="1" max="2" width="12.7109375" style="0" customWidth="1"/>
    <col min="3" max="3" width="4.8515625" style="0" customWidth="1"/>
    <col min="4" max="4" width="12.7109375" style="0" customWidth="1"/>
    <col min="5" max="5" width="6.00390625" style="0" customWidth="1"/>
    <col min="6" max="6" width="5.7109375" style="0" customWidth="1"/>
    <col min="7" max="7" width="12.7109375" style="0" customWidth="1"/>
    <col min="8" max="8" width="5.7109375" style="0" customWidth="1"/>
    <col min="9" max="9" width="11.7109375" style="0" bestFit="1" customWidth="1"/>
    <col min="10" max="10" width="17.8515625" style="0" bestFit="1" customWidth="1"/>
    <col min="11" max="11" width="12.57421875" style="0" bestFit="1" customWidth="1"/>
  </cols>
  <sheetData>
    <row r="1" spans="1:11" ht="45.75" customHeight="1">
      <c r="A1" s="5"/>
      <c r="B1" s="8"/>
      <c r="C1" s="9" t="s">
        <v>27</v>
      </c>
      <c r="D1" s="11"/>
      <c r="E1" s="6"/>
      <c r="F1" s="6"/>
      <c r="G1" s="6"/>
      <c r="H1" s="6"/>
      <c r="I1" s="6"/>
      <c r="J1" s="6"/>
      <c r="K1" s="7"/>
    </row>
    <row r="13" spans="1:11" ht="14.25">
      <c r="A13" s="4" t="s">
        <v>16</v>
      </c>
      <c r="B13" s="10"/>
      <c r="C13" s="10"/>
      <c r="D13" s="10"/>
      <c r="E13" s="10"/>
      <c r="F13" s="10"/>
      <c r="G13" s="10"/>
      <c r="H13" s="10"/>
      <c r="I13" s="10"/>
      <c r="J13" s="10"/>
      <c r="K13" s="10"/>
    </row>
    <row r="14" spans="1:11" ht="15">
      <c r="A14" s="2" t="s">
        <v>30</v>
      </c>
      <c r="B14" s="3"/>
      <c r="C14" s="3"/>
      <c r="D14" s="3"/>
      <c r="E14" s="3"/>
      <c r="F14" s="3"/>
      <c r="G14" s="3"/>
      <c r="H14" s="3"/>
      <c r="I14" s="3"/>
      <c r="J14" s="3"/>
      <c r="K14" s="3"/>
    </row>
    <row r="15" spans="1:11" ht="15">
      <c r="A15" s="20" t="s">
        <v>0</v>
      </c>
      <c r="B15" s="10"/>
      <c r="C15" s="10"/>
      <c r="D15" s="10"/>
      <c r="E15" s="10"/>
      <c r="F15" s="10"/>
      <c r="G15" s="10"/>
      <c r="H15" s="10"/>
      <c r="I15" s="10"/>
      <c r="J15" s="10"/>
      <c r="K15" s="10"/>
    </row>
    <row r="16" spans="1:11" ht="15">
      <c r="A16" s="21" t="s">
        <v>1</v>
      </c>
      <c r="B16" s="10"/>
      <c r="C16" s="10"/>
      <c r="D16" s="10"/>
      <c r="E16" s="10"/>
      <c r="F16" s="10"/>
      <c r="G16" s="10"/>
      <c r="H16" s="10"/>
      <c r="I16" s="10"/>
      <c r="J16" s="10"/>
      <c r="K16" s="10"/>
    </row>
    <row r="17" spans="1:11" ht="15">
      <c r="A17" s="20" t="s">
        <v>2</v>
      </c>
      <c r="B17" s="10"/>
      <c r="C17" s="10"/>
      <c r="D17" s="10"/>
      <c r="E17" s="10"/>
      <c r="F17" s="10"/>
      <c r="G17" s="10"/>
      <c r="H17" s="10"/>
      <c r="I17" s="10"/>
      <c r="J17" s="10"/>
      <c r="K17" s="10"/>
    </row>
    <row r="18" spans="1:11" ht="14.25">
      <c r="A18" s="10" t="s">
        <v>18</v>
      </c>
      <c r="B18" s="10"/>
      <c r="C18" s="10"/>
      <c r="D18" s="10"/>
      <c r="E18" s="10"/>
      <c r="F18" s="10"/>
      <c r="G18" s="10"/>
      <c r="H18" s="10"/>
      <c r="I18" s="10"/>
      <c r="J18" s="10"/>
      <c r="K18" s="10"/>
    </row>
    <row r="19" spans="1:11" ht="19.5" customHeight="1">
      <c r="A19" s="56" t="s">
        <v>17</v>
      </c>
      <c r="B19" s="56"/>
      <c r="C19" s="57" t="s">
        <v>3</v>
      </c>
      <c r="D19" s="57"/>
      <c r="E19" s="57"/>
      <c r="F19" s="57" t="s">
        <v>4</v>
      </c>
      <c r="G19" s="57"/>
      <c r="H19" s="57"/>
      <c r="I19" s="24" t="s">
        <v>19</v>
      </c>
      <c r="J19" s="12" t="s">
        <v>20</v>
      </c>
      <c r="K19" s="12" t="s">
        <v>22</v>
      </c>
    </row>
    <row r="20" spans="1:11" ht="19.5" customHeight="1">
      <c r="A20" s="12" t="s">
        <v>5</v>
      </c>
      <c r="B20" s="13" t="s">
        <v>6</v>
      </c>
      <c r="C20" s="57" t="s">
        <v>7</v>
      </c>
      <c r="D20" s="57"/>
      <c r="E20" s="58"/>
      <c r="F20" s="57" t="s">
        <v>7</v>
      </c>
      <c r="G20" s="57"/>
      <c r="H20" s="58"/>
      <c r="I20" s="24" t="s">
        <v>26</v>
      </c>
      <c r="J20" s="12" t="s">
        <v>21</v>
      </c>
      <c r="K20" s="12" t="s">
        <v>23</v>
      </c>
    </row>
    <row r="21" spans="1:11" ht="19.5" customHeight="1">
      <c r="A21" s="22">
        <v>1</v>
      </c>
      <c r="B21" s="23" t="s">
        <v>8</v>
      </c>
      <c r="C21" s="15"/>
      <c r="D21" s="16">
        <v>0.1895</v>
      </c>
      <c r="E21" s="17"/>
      <c r="F21" s="19"/>
      <c r="G21" s="16">
        <v>0.7584</v>
      </c>
      <c r="H21" s="17"/>
      <c r="I21" s="25">
        <v>20</v>
      </c>
      <c r="J21" s="14">
        <f aca="true" t="shared" si="0" ref="J21:J30">G21+(D21*I21)</f>
        <v>4.5484</v>
      </c>
      <c r="K21" s="14">
        <f>J21/I21</f>
        <v>0.22742</v>
      </c>
    </row>
    <row r="22" spans="1:11" ht="19.5" customHeight="1">
      <c r="A22" s="22">
        <v>17</v>
      </c>
      <c r="B22" s="23" t="s">
        <v>9</v>
      </c>
      <c r="C22" s="18"/>
      <c r="D22" s="16">
        <v>0.211</v>
      </c>
      <c r="E22" s="17"/>
      <c r="F22" s="19"/>
      <c r="G22" s="16">
        <v>0.244</v>
      </c>
      <c r="H22" s="17"/>
      <c r="I22" s="25">
        <v>60</v>
      </c>
      <c r="J22" s="14">
        <f t="shared" si="0"/>
        <v>12.904</v>
      </c>
      <c r="K22" s="14">
        <f aca="true" t="shared" si="1" ref="K22:K30">J22/I22</f>
        <v>0.21506666666666666</v>
      </c>
    </row>
    <row r="23" spans="1:11" ht="19.5" customHeight="1">
      <c r="A23" s="22">
        <v>33</v>
      </c>
      <c r="B23" s="23" t="s">
        <v>10</v>
      </c>
      <c r="C23" s="18"/>
      <c r="D23" s="16">
        <v>0.1557</v>
      </c>
      <c r="E23" s="17"/>
      <c r="F23" s="19"/>
      <c r="G23" s="16">
        <v>2.0181</v>
      </c>
      <c r="H23" s="17"/>
      <c r="I23" s="25">
        <v>80</v>
      </c>
      <c r="J23" s="14">
        <f t="shared" si="0"/>
        <v>14.4741</v>
      </c>
      <c r="K23" s="14">
        <f t="shared" si="1"/>
        <v>0.18092625</v>
      </c>
    </row>
    <row r="24" spans="1:11" ht="19.5" customHeight="1">
      <c r="A24" s="22">
        <v>65</v>
      </c>
      <c r="B24" s="23" t="s">
        <v>11</v>
      </c>
      <c r="C24" s="18"/>
      <c r="D24" s="16">
        <v>0.1451</v>
      </c>
      <c r="E24" s="17"/>
      <c r="F24" s="19"/>
      <c r="G24" s="16">
        <v>2.8159</v>
      </c>
      <c r="H24" s="17"/>
      <c r="I24" s="25">
        <v>100</v>
      </c>
      <c r="J24" s="14">
        <f t="shared" si="0"/>
        <v>17.3259</v>
      </c>
      <c r="K24" s="14">
        <f t="shared" si="1"/>
        <v>0.173259</v>
      </c>
    </row>
    <row r="25" spans="1:11" ht="19.5" customHeight="1">
      <c r="A25" s="22">
        <v>110</v>
      </c>
      <c r="B25" s="23" t="s">
        <v>12</v>
      </c>
      <c r="C25" s="18"/>
      <c r="D25" s="16">
        <v>0.1389</v>
      </c>
      <c r="E25" s="17"/>
      <c r="F25" s="19"/>
      <c r="G25" s="16">
        <v>3.9828</v>
      </c>
      <c r="H25" s="17"/>
      <c r="I25" s="25">
        <v>130</v>
      </c>
      <c r="J25" s="14">
        <f t="shared" si="0"/>
        <v>22.0398</v>
      </c>
      <c r="K25" s="14">
        <f t="shared" si="1"/>
        <v>0.16953692307692309</v>
      </c>
    </row>
    <row r="26" spans="1:11" ht="19.5" customHeight="1">
      <c r="A26" s="22">
        <v>150</v>
      </c>
      <c r="B26" s="23" t="s">
        <v>13</v>
      </c>
      <c r="C26" s="18"/>
      <c r="D26" s="16">
        <v>0.1163</v>
      </c>
      <c r="E26" s="17"/>
      <c r="F26" s="19"/>
      <c r="G26" s="16">
        <v>7.8822</v>
      </c>
      <c r="H26" s="17"/>
      <c r="I26" s="25">
        <v>180</v>
      </c>
      <c r="J26" s="14">
        <f t="shared" si="0"/>
        <v>28.816200000000002</v>
      </c>
      <c r="K26" s="14">
        <f t="shared" si="1"/>
        <v>0.16009</v>
      </c>
    </row>
    <row r="27" spans="1:11" ht="19.5" customHeight="1">
      <c r="A27" s="22">
        <v>200</v>
      </c>
      <c r="B27" s="23" t="s">
        <v>14</v>
      </c>
      <c r="C27" s="18"/>
      <c r="D27" s="16">
        <v>0.1178</v>
      </c>
      <c r="E27" s="17"/>
      <c r="F27" s="19"/>
      <c r="G27" s="16">
        <v>7.5611</v>
      </c>
      <c r="H27" s="17"/>
      <c r="I27" s="25">
        <v>250</v>
      </c>
      <c r="J27" s="14">
        <f t="shared" si="0"/>
        <v>37.0111</v>
      </c>
      <c r="K27" s="14">
        <f t="shared" si="1"/>
        <v>0.1480444</v>
      </c>
    </row>
    <row r="28" spans="1:11" ht="19.5" customHeight="1">
      <c r="A28" s="22">
        <v>301</v>
      </c>
      <c r="B28" s="23" t="s">
        <v>15</v>
      </c>
      <c r="C28" s="18"/>
      <c r="D28" s="16">
        <v>0.1004</v>
      </c>
      <c r="E28" s="17"/>
      <c r="F28" s="19"/>
      <c r="G28" s="16">
        <v>13.3055</v>
      </c>
      <c r="H28" s="17"/>
      <c r="I28" s="25">
        <v>400</v>
      </c>
      <c r="J28" s="14">
        <f>G28+(D28*I28)</f>
        <v>53.465500000000006</v>
      </c>
      <c r="K28" s="14">
        <f>J28/I28</f>
        <v>0.13366375000000003</v>
      </c>
    </row>
    <row r="29" spans="1:11" ht="19.5" customHeight="1">
      <c r="A29" s="22">
        <v>500</v>
      </c>
      <c r="B29" s="23" t="s">
        <v>25</v>
      </c>
      <c r="C29" s="18"/>
      <c r="D29" s="16">
        <v>0.0898</v>
      </c>
      <c r="E29" s="17"/>
      <c r="F29" s="19"/>
      <c r="G29" s="16">
        <v>17.9775</v>
      </c>
      <c r="H29" s="17"/>
      <c r="I29" s="25">
        <v>600</v>
      </c>
      <c r="J29" s="14">
        <f>G29+(D29*I29)</f>
        <v>71.8575</v>
      </c>
      <c r="K29" s="14">
        <f>J29/I29</f>
        <v>0.11976250000000001</v>
      </c>
    </row>
    <row r="30" spans="1:11" ht="19.5" customHeight="1">
      <c r="A30" s="22">
        <v>800</v>
      </c>
      <c r="B30" s="23">
        <v>9999</v>
      </c>
      <c r="C30" s="18"/>
      <c r="D30" s="16">
        <v>0.0736</v>
      </c>
      <c r="E30" s="17"/>
      <c r="F30" s="19"/>
      <c r="G30" s="16">
        <v>31.388</v>
      </c>
      <c r="H30" s="17"/>
      <c r="I30" s="25">
        <v>1000</v>
      </c>
      <c r="J30" s="14">
        <f t="shared" si="0"/>
        <v>104.988</v>
      </c>
      <c r="K30" s="14">
        <f t="shared" si="1"/>
        <v>0.104988</v>
      </c>
    </row>
    <row r="31" ht="14.25">
      <c r="A31" s="1"/>
    </row>
    <row r="32" spans="2:3" ht="14.25">
      <c r="B32" s="24" t="s">
        <v>19</v>
      </c>
      <c r="C32" t="s">
        <v>24</v>
      </c>
    </row>
  </sheetData>
  <sheetProtection/>
  <mergeCells count="5">
    <mergeCell ref="A19:B19"/>
    <mergeCell ref="C19:E19"/>
    <mergeCell ref="F19:H19"/>
    <mergeCell ref="C20:E20"/>
    <mergeCell ref="F20:H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 FENICE</dc:creator>
  <cp:keywords/>
  <dc:description/>
  <cp:lastModifiedBy>sophi</cp:lastModifiedBy>
  <cp:lastPrinted>2014-10-02T08:28:05Z</cp:lastPrinted>
  <dcterms:created xsi:type="dcterms:W3CDTF">2014-08-24T13:23:41Z</dcterms:created>
  <dcterms:modified xsi:type="dcterms:W3CDTF">2020-02-08T11:22:19Z</dcterms:modified>
  <cp:category/>
  <cp:version/>
  <cp:contentType/>
  <cp:contentStatus/>
</cp:coreProperties>
</file>